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 activeTab="4"/>
  </bookViews>
  <sheets>
    <sheet name="Раздел 3.4" sheetId="18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4">'г. Самара'!$O$20:$Q$26</definedName>
    <definedName name="data_r_17" localSheetId="1">'г. Сызрань'!$O$20:$Q$26</definedName>
    <definedName name="data_r_17" localSheetId="3">'г. Тольятти'!$O$20:$Q$26</definedName>
    <definedName name="data_r_17" localSheetId="2">'м.р. Ставропольский'!$O$20:$Q$26</definedName>
    <definedName name="data_r_17">'Раздел 3.4'!$O$20:$Q$26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4">'г. Самара'!$P$20:$Q$26</definedName>
    <definedName name="razdel_17" localSheetId="1">'г. Сызрань'!$P$20:$Q$26</definedName>
    <definedName name="razdel_17" localSheetId="3">'г. Тольятти'!$P$20:$Q$26</definedName>
    <definedName name="razdel_17" localSheetId="2">'м.р. Ставропольский'!$P$20:$Q$26</definedName>
    <definedName name="razdel_17">'Раздел 3.4'!$P$20:$Q$26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8" l="1"/>
  <c r="P23" i="18"/>
  <c r="P24" i="18"/>
  <c r="P25" i="18"/>
  <c r="P26" i="18"/>
  <c r="Q22" i="18"/>
  <c r="Q23" i="18"/>
  <c r="Q24" i="18"/>
  <c r="Q25" i="18"/>
  <c r="Q26" i="18"/>
  <c r="Q21" i="64" l="1"/>
  <c r="P21" i="64"/>
  <c r="Q21" i="18" l="1"/>
  <c r="P21" i="18"/>
  <c r="P21" i="71" l="1"/>
  <c r="Q21" i="71"/>
  <c r="Q21" i="23" l="1"/>
  <c r="P21" i="23"/>
  <c r="Q21" i="43" l="1"/>
  <c r="P21" i="43"/>
</calcChain>
</file>

<file path=xl/sharedStrings.xml><?xml version="1.0" encoding="utf-8"?>
<sst xmlns="http://schemas.openxmlformats.org/spreadsheetml/2006/main" count="60" uniqueCount="12">
  <si>
    <t>Наименование показателей</t>
  </si>
  <si>
    <t>№
строки</t>
  </si>
  <si>
    <t>Численность обучающихся в подготовительных классах</t>
  </si>
  <si>
    <t>Код по ОКЕИ: человек – 792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</si>
  <si>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</si>
  <si>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</si>
  <si>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</si>
  <si>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</si>
  <si>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</si>
  <si>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</si>
  <si>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3.4. Сведения о численности обучающихся в организациях</t>
  </si>
  <si>
    <t xml:space="preserve">      в 10 - 11 (12) классах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</si>
</sst>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0"/>
    <numFmt numFmtId="165" formatCode="#,##0.0"/>
    <numFmt numFmtId="166" formatCode="0.0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43" fontId="27" fillId="0" borderId="0" applyFont="0" applyFill="0" applyBorder="0" applyAlignment="0" applyProtection="0"/>
  </cellStyleXfs>
  <cellXfs count="30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165" fontId="21" fillId="18" borderId="10" xfId="0" applyNumberFormat="1" applyFont="1" applyFill="1" applyBorder="1" applyAlignment="1" applyProtection="1">
      <alignment horizontal="center" vertical="center"/>
      <protection locked="0"/>
    </xf>
    <xf numFmtId="165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18" borderId="10" xfId="0" applyNumberFormat="1" applyFont="1" applyFill="1" applyBorder="1" applyAlignment="1" applyProtection="1">
      <alignment horizont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5" fontId="26" fillId="18" borderId="10" xfId="0" applyNumberFormat="1" applyFont="1" applyFill="1" applyBorder="1" applyAlignment="1" applyProtection="1">
      <alignment horizontal="center" vertical="center"/>
      <protection locked="0"/>
    </xf>
    <xf numFmtId="0" fontId="25" fillId="19" borderId="10" xfId="43" applyFont="1" applyFill="1" applyBorder="1" applyAlignment="1">
      <alignment horizontal="center"/>
    </xf>
    <xf numFmtId="166" fontId="25" fillId="19" borderId="10" xfId="0" applyNumberFormat="1" applyFont="1" applyFill="1" applyBorder="1" applyAlignment="1">
      <alignment horizontal="center"/>
    </xf>
    <xf numFmtId="166" fontId="28" fillId="19" borderId="10" xfId="45" applyNumberFormat="1" applyFont="1" applyFill="1" applyBorder="1" applyAlignment="1">
      <alignment horizontal="center" vertical="center" wrapText="1"/>
    </xf>
    <xf numFmtId="166" fontId="26" fillId="18" borderId="12" xfId="45" applyNumberFormat="1" applyFont="1" applyFill="1" applyBorder="1" applyAlignment="1" applyProtection="1">
      <alignment horizontal="center" vertical="center"/>
      <protection locked="0"/>
    </xf>
    <xf numFmtId="1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1" fontId="28" fillId="19" borderId="10" xfId="0" applyNumberFormat="1" applyFont="1" applyFill="1" applyBorder="1" applyAlignment="1">
      <alignment horizontal="center" wrapText="1"/>
    </xf>
    <xf numFmtId="1" fontId="25" fillId="18" borderId="12" xfId="0" applyNumberFormat="1" applyFont="1" applyFill="1" applyBorder="1" applyAlignment="1" applyProtection="1">
      <alignment horizontal="center" vertical="center" wrapText="1"/>
      <protection locked="0"/>
    </xf>
    <xf numFmtId="166" fontId="25" fillId="19" borderId="10" xfId="43" applyNumberFormat="1" applyFont="1" applyFill="1" applyBorder="1" applyAlignment="1">
      <alignment horizontal="center"/>
    </xf>
    <xf numFmtId="165" fontId="25" fillId="18" borderId="10" xfId="0" applyNumberFormat="1" applyFont="1" applyFill="1" applyBorder="1" applyAlignment="1" applyProtection="1">
      <alignment horizontal="center" wrapText="1"/>
      <protection locked="0"/>
    </xf>
    <xf numFmtId="165" fontId="19" fillId="18" borderId="10" xfId="0" applyNumberFormat="1" applyFont="1" applyFill="1" applyBorder="1" applyAlignment="1" applyProtection="1">
      <alignment horizontal="center" wrapText="1"/>
      <protection locked="0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6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5" builtinId="3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C00000"/>
    <pageSetUpPr fitToPage="1"/>
  </sheetPr>
  <dimension ref="A1:Q26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56.7109375" style="1" bestFit="1" customWidth="1"/>
    <col min="2" max="14" width="2.5703125" style="1" hidden="1" customWidth="1"/>
    <col min="15" max="15" width="6.42578125" style="1" bestFit="1" customWidth="1"/>
    <col min="16" max="17" width="16.7109375" style="1" customWidth="1"/>
    <col min="18" max="18" width="2.7109375" style="1" customWidth="1"/>
    <col min="19" max="21" width="10.7109375" style="1" customWidth="1"/>
    <col min="22" max="22" width="2.7109375" style="1" customWidth="1"/>
    <col min="23" max="25" width="6.7109375" style="1" customWidth="1"/>
    <col min="2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 x14ac:dyDescent="0.2">
      <c r="A18" s="29" t="s">
        <v>3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17" ht="63.75" x14ac:dyDescent="0.2">
      <c r="A19" s="7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7" t="s">
        <v>1</v>
      </c>
      <c r="P19" s="7" t="s">
        <v>4</v>
      </c>
      <c r="Q19" s="7" t="s">
        <v>5</v>
      </c>
    </row>
    <row r="20" spans="1:17" x14ac:dyDescent="0.2">
      <c r="A20" s="8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</row>
    <row r="21" spans="1:17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f>'г. Сызрань'!P21+'м.р. Ставропольский'!P21+'г. Тольятти'!P21+'г. Самара'!P21</f>
        <v>4899</v>
      </c>
      <c r="Q21" s="25">
        <f>'г. Сызрань'!Q21+'м.р. Ставропольский'!Q21+'г. Тольятти'!Q21+'г. Самара'!Q21</f>
        <v>4795.5</v>
      </c>
    </row>
    <row r="22" spans="1:17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f>'г. Сызрань'!P22+'м.р. Ставропольский'!P22+'г. Тольятти'!P22+'г. Самара'!P22</f>
        <v>2447</v>
      </c>
      <c r="Q22" s="26">
        <f>'г. Сызрань'!Q22+'м.р. Ставропольский'!Q22+'г. Тольятти'!Q22+'г. Самара'!Q22</f>
        <v>2380</v>
      </c>
    </row>
    <row r="23" spans="1:17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f>'г. Сызрань'!P23+'м.р. Ставропольский'!P23+'г. Тольятти'!P23+'г. Самара'!P23</f>
        <v>2029</v>
      </c>
      <c r="Q23" s="26">
        <f>'г. Сызрань'!Q23+'м.р. Ставропольский'!Q23+'г. Тольятти'!Q23+'г. Самара'!Q23</f>
        <v>1993</v>
      </c>
    </row>
    <row r="24" spans="1:17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f>'г. Сызрань'!P24+'м.р. Ставропольский'!P24+'г. Тольятти'!P24+'г. Самара'!P24</f>
        <v>423</v>
      </c>
      <c r="Q24" s="26">
        <f>'г. Сызрань'!Q24+'м.р. Ставропольский'!Q24+'г. Тольятти'!Q24+'г. Самара'!Q24</f>
        <v>422.5</v>
      </c>
    </row>
    <row r="25" spans="1:17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f>'г. Сызрань'!P25+'м.р. Ставропольский'!P25+'г. Тольятти'!P25+'г. Самара'!P25</f>
        <v>624</v>
      </c>
      <c r="Q25" s="26">
        <f>'г. Сызрань'!Q25+'м.р. Ставропольский'!Q25+'г. Тольятти'!Q25+'г. Самара'!Q25</f>
        <v>627.9</v>
      </c>
    </row>
    <row r="26" spans="1:17" ht="15.75" x14ac:dyDescent="0.25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f>'г. Сызрань'!P26+'м.р. Ставропольский'!P26+'г. Тольятти'!P26+'г. Самара'!P26</f>
        <v>0</v>
      </c>
      <c r="Q26" s="26">
        <f>'г. Сызрань'!Q26+'м.р. Ставропольский'!Q26+'г. Тольятти'!Q26+'г. Самара'!Q26</f>
        <v>0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Q22" sqref="Q22:Q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20" x14ac:dyDescent="0.2">
      <c r="A18" s="29" t="s">
        <v>3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5">
        <f>P22+P23+P24</f>
        <v>166</v>
      </c>
      <c r="Q21" s="27">
        <f>Q22+Q23+Q24</f>
        <v>167.39999999999998</v>
      </c>
      <c r="S21" s="10"/>
      <c r="T21" s="10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5">
        <v>64</v>
      </c>
      <c r="Q22" s="12">
        <v>64.7</v>
      </c>
      <c r="S22" s="10"/>
      <c r="T22" s="10"/>
    </row>
    <row r="23" spans="1:20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5">
        <v>78</v>
      </c>
      <c r="Q23" s="12">
        <v>79</v>
      </c>
      <c r="S23" s="10"/>
      <c r="T23" s="10"/>
    </row>
    <row r="24" spans="1:20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5">
        <v>24</v>
      </c>
      <c r="Q24" s="12">
        <v>23.7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5">
        <v>0</v>
      </c>
      <c r="Q25" s="12">
        <v>0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v>0</v>
      </c>
      <c r="Q26" s="16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Q22" sqref="Q22:Q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20" x14ac:dyDescent="0.2">
      <c r="A18" s="29" t="s">
        <v>3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9">
        <f>P22+P23+P24</f>
        <v>702</v>
      </c>
      <c r="Q21" s="13">
        <f>Q22+Q23+Q24</f>
        <v>539.29999999999995</v>
      </c>
      <c r="S21" s="10"/>
      <c r="T21" s="10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5">
        <v>415</v>
      </c>
      <c r="Q22" s="12">
        <v>319</v>
      </c>
      <c r="S22" s="10"/>
      <c r="T22" s="10"/>
    </row>
    <row r="23" spans="1:20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5">
        <v>287</v>
      </c>
      <c r="Q23" s="12">
        <v>220.3</v>
      </c>
      <c r="S23" s="10"/>
      <c r="T23" s="10"/>
    </row>
    <row r="24" spans="1:20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5">
        <v>0</v>
      </c>
      <c r="Q24" s="12">
        <v>0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5">
        <v>0</v>
      </c>
      <c r="Q25" s="12">
        <v>0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v>0</v>
      </c>
      <c r="Q26" s="16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opLeftCell="A17" workbookViewId="0">
      <selection activeCell="Q22" sqref="Q22:Q24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20" x14ac:dyDescent="0.2">
      <c r="A18" s="29" t="s">
        <v>3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7">
        <f>P22+P23+P24</f>
        <v>1888</v>
      </c>
      <c r="Q21" s="24">
        <f>Q22+Q23+Q24</f>
        <v>1871</v>
      </c>
      <c r="S21" s="10"/>
      <c r="T21" s="10"/>
    </row>
    <row r="22" spans="1:20" ht="25.5" x14ac:dyDescent="0.2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5">
        <v>890</v>
      </c>
      <c r="Q22" s="12">
        <v>905.3</v>
      </c>
      <c r="S22" s="10"/>
      <c r="T22" s="10"/>
    </row>
    <row r="23" spans="1:20" ht="15.75" x14ac:dyDescent="0.2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5">
        <v>789</v>
      </c>
      <c r="Q23" s="12">
        <v>783.7</v>
      </c>
      <c r="S23" s="10"/>
      <c r="T23" s="10"/>
    </row>
    <row r="24" spans="1:20" ht="15.75" x14ac:dyDescent="0.2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5">
        <v>209</v>
      </c>
      <c r="Q24" s="12">
        <v>182</v>
      </c>
      <c r="S24" s="10"/>
      <c r="T24" s="10"/>
    </row>
    <row r="25" spans="1:20" ht="25.5" x14ac:dyDescent="0.2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5">
        <v>279</v>
      </c>
      <c r="Q25" s="12">
        <v>293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/>
      <c r="Q26" s="16"/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abSelected="1" topLeftCell="A17" workbookViewId="0">
      <selection activeCell="S42" sqref="S42"/>
    </sheetView>
  </sheetViews>
  <sheetFormatPr defaultColWidth="9.140625" defaultRowHeight="12.75" x14ac:dyDescent="0.2"/>
  <cols>
    <col min="1" max="1" width="56.7109375" style="6" bestFit="1" customWidth="1"/>
    <col min="2" max="14" width="2.5703125" style="6" hidden="1" customWidth="1"/>
    <col min="15" max="15" width="6.42578125" style="6" bestFit="1" customWidth="1"/>
    <col min="16" max="17" width="16.7109375" style="6" customWidth="1"/>
    <col min="18" max="18" width="2.7109375" style="6" customWidth="1"/>
    <col min="19" max="21" width="10.7109375" style="6" customWidth="1"/>
    <col min="22" max="22" width="2.7109375" style="6" customWidth="1"/>
    <col min="23" max="25" width="6.7109375" style="6" customWidth="1"/>
    <col min="26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20" x14ac:dyDescent="0.2">
      <c r="A18" s="29" t="s">
        <v>3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20" ht="63.75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4</v>
      </c>
      <c r="Q19" s="7" t="s">
        <v>5</v>
      </c>
    </row>
    <row r="20" spans="1:2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20" ht="15.75" x14ac:dyDescent="0.25">
      <c r="A21" s="5" t="s">
        <v>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21">
        <f>P22+P23+P24</f>
        <v>2143</v>
      </c>
      <c r="Q21" s="18">
        <f>Q22+Q23+Q24</f>
        <v>2217.8000000000002</v>
      </c>
      <c r="S21" s="10"/>
      <c r="T21" s="10"/>
    </row>
    <row r="22" spans="1:20" ht="25.5" x14ac:dyDescent="0.25">
      <c r="A22" s="5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2">
        <v>1078</v>
      </c>
      <c r="Q22" s="19">
        <v>1091</v>
      </c>
      <c r="S22" s="10"/>
      <c r="T22" s="10"/>
    </row>
    <row r="23" spans="1:20" ht="15.75" x14ac:dyDescent="0.25">
      <c r="A23" s="5" t="s">
        <v>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v>875</v>
      </c>
      <c r="Q23" s="19">
        <v>910</v>
      </c>
      <c r="S23" s="10"/>
      <c r="T23" s="10"/>
    </row>
    <row r="24" spans="1:20" ht="15.75" x14ac:dyDescent="0.25">
      <c r="A24" s="5" t="s">
        <v>11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v>190</v>
      </c>
      <c r="Q24" s="19">
        <v>216.8</v>
      </c>
      <c r="S24" s="10"/>
      <c r="T24" s="10"/>
    </row>
    <row r="25" spans="1:20" ht="25.5" x14ac:dyDescent="0.25">
      <c r="A25" s="5" t="s">
        <v>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v>345</v>
      </c>
      <c r="Q25" s="19">
        <v>334.9</v>
      </c>
      <c r="S25" s="10"/>
      <c r="T25" s="10"/>
    </row>
    <row r="26" spans="1:20" ht="15.75" x14ac:dyDescent="0.2">
      <c r="A26" s="5" t="s">
        <v>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3">
        <v>0</v>
      </c>
      <c r="Q26" s="20">
        <v>0</v>
      </c>
      <c r="S26" s="10"/>
      <c r="T26" s="10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1 P26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6">
      <formula1>IF(AND(INT(Q26*10)=Q26*10,Q26&gt;=0),TRUE,FALSE)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3.4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Самара'!data_r_17</vt:lpstr>
      <vt:lpstr>'г. Сызрань'!data_r_17</vt:lpstr>
      <vt:lpstr>'г. Тольятти'!data_r_17</vt:lpstr>
      <vt:lpstr>'м.р. Ставропольский'!data_r_17</vt:lpstr>
      <vt:lpstr>data_r_17</vt:lpstr>
      <vt:lpstr>'г. Самара'!razdel_17</vt:lpstr>
      <vt:lpstr>'г. Сызрань'!razdel_17</vt:lpstr>
      <vt:lpstr>'г. Тольятти'!razdel_17</vt:lpstr>
      <vt:lpstr>'м.р. Ставропольский'!razdel_17</vt:lpstr>
      <vt:lpstr>razdel_17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2025-04-22T12:09:00Z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